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rkova\Desktop\"/>
    </mc:Choice>
  </mc:AlternateContent>
  <xr:revisionPtr revIDLastSave="0" documentId="8_{F6BB4326-34C2-4426-AB83-72270546FF94}" xr6:coauthVersionLast="47" xr6:coauthVersionMax="47" xr10:uidLastSave="{00000000-0000-0000-0000-000000000000}"/>
  <bookViews>
    <workbookView xWindow="-120" yWindow="-120" windowWidth="29040" windowHeight="15840" activeTab="2" xr2:uid="{ED894AB0-532F-4B83-975D-F53013F41AF5}"/>
  </bookViews>
  <sheets>
    <sheet name="Hárok1" sheetId="1" r:id="rId1"/>
    <sheet name="Hárok2" sheetId="2" r:id="rId2"/>
    <sheet name="Háro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D12" i="3"/>
  <c r="D11" i="3"/>
  <c r="D8" i="3"/>
  <c r="D5" i="3"/>
  <c r="D29" i="2"/>
  <c r="C29" i="2"/>
  <c r="D8" i="2"/>
  <c r="C8" i="2"/>
  <c r="D15" i="1"/>
  <c r="E15" i="1"/>
  <c r="F15" i="1"/>
  <c r="G15" i="1"/>
  <c r="H15" i="1"/>
  <c r="I15" i="1"/>
  <c r="C15" i="1"/>
  <c r="D23" i="1"/>
  <c r="E23" i="1"/>
  <c r="F23" i="1"/>
  <c r="G23" i="1"/>
  <c r="H23" i="1"/>
  <c r="I23" i="1"/>
  <c r="C23" i="1"/>
  <c r="D31" i="1"/>
  <c r="E31" i="1"/>
  <c r="F31" i="1"/>
  <c r="G31" i="1"/>
  <c r="H31" i="1"/>
  <c r="I31" i="1"/>
  <c r="C31" i="1"/>
  <c r="D7" i="1"/>
  <c r="E7" i="1"/>
  <c r="F7" i="1"/>
  <c r="G7" i="1"/>
  <c r="H7" i="1"/>
  <c r="I7" i="1"/>
  <c r="C7" i="1"/>
</calcChain>
</file>

<file path=xl/sharedStrings.xml><?xml version="1.0" encoding="utf-8"?>
<sst xmlns="http://schemas.openxmlformats.org/spreadsheetml/2006/main" count="118" uniqueCount="41">
  <si>
    <t>Rozpočtové roky</t>
  </si>
  <si>
    <t>skutočnosť 2020</t>
  </si>
  <si>
    <t>skutočnosť 2021</t>
  </si>
  <si>
    <t>schválený rozpočet 2022</t>
  </si>
  <si>
    <t>očakávaná skutočnosť 2022</t>
  </si>
  <si>
    <t>Návrh rozpočtu 2023</t>
  </si>
  <si>
    <t>Návrh rozpočtu 2024</t>
  </si>
  <si>
    <t>Návrh rozpočtu 2025</t>
  </si>
  <si>
    <t>Príjmy</t>
  </si>
  <si>
    <t>Výdavky</t>
  </si>
  <si>
    <t>Hospodárenie</t>
  </si>
  <si>
    <t>Celkový rozpočet</t>
  </si>
  <si>
    <t>Bežný rozpočet</t>
  </si>
  <si>
    <t>Kapitálový rozpočet</t>
  </si>
  <si>
    <t>Finančné operácie</t>
  </si>
  <si>
    <t>Kapitálové príjmy</t>
  </si>
  <si>
    <t>Kapitálové výdavky</t>
  </si>
  <si>
    <t>Príjmové fin. operácie</t>
  </si>
  <si>
    <t>Výdavkové fin. operácie</t>
  </si>
  <si>
    <t>Rozpočet príjmov</t>
  </si>
  <si>
    <t>Rozdiel v %</t>
  </si>
  <si>
    <t>Bežné</t>
  </si>
  <si>
    <t>Kapitálové</t>
  </si>
  <si>
    <t>Spolu</t>
  </si>
  <si>
    <t>Rozpočet výdavkov</t>
  </si>
  <si>
    <t>Očakávaná skutočnosť 2022</t>
  </si>
  <si>
    <t>Bežné EK 1xx - 3xx</t>
  </si>
  <si>
    <t>Finančné operácie pr.14</t>
  </si>
  <si>
    <t>Kapitálové program 1-13</t>
  </si>
  <si>
    <t>Bežné program 1 - 14</t>
  </si>
  <si>
    <t>Archív a registratúra 360</t>
  </si>
  <si>
    <t>Interný informačný systém 371</t>
  </si>
  <si>
    <t>Prideľovanie súp.a orient.č.  441</t>
  </si>
  <si>
    <t>Celkom</t>
  </si>
  <si>
    <t>príjmy</t>
  </si>
  <si>
    <t>výdavky</t>
  </si>
  <si>
    <t>Návrh rozpočtu mestskej časti Bratislava-Rača na rok 2023</t>
  </si>
  <si>
    <t>Finančné operácie KV</t>
  </si>
  <si>
    <t>rozdiel - prebytok</t>
  </si>
  <si>
    <t>rozdiel - schodok</t>
  </si>
  <si>
    <t>rozdiel - vyrovnaný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</si>
</sst>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3" fontId="7" fillId="0" borderId="0" xfId="0" applyNumberFormat="1" applyFont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AB11-AA8F-4245-817C-DA42616EEC66}">
  <dimension ref="B2:I31"/>
  <sheetViews>
    <sheetView topLeftCell="A11" workbookViewId="0">
      <selection activeCell="G29" sqref="G29"/>
    </sheetView>
  </sheetViews>
  <sheetFormatPr defaultRowHeight="15" x14ac:dyDescent="0.25"/>
  <cols>
    <col min="1" max="1" width="5.7109375" customWidth="1"/>
    <col min="2" max="2" width="10.7109375" style="2" customWidth="1"/>
    <col min="3" max="9" width="9.7109375" style="14" customWidth="1"/>
    <col min="10" max="12" width="15.7109375" customWidth="1"/>
  </cols>
  <sheetData>
    <row r="2" spans="2:9" ht="15.75" thickBot="1" x14ac:dyDescent="0.3">
      <c r="B2" s="8"/>
      <c r="C2" s="15"/>
      <c r="D2" s="15"/>
      <c r="E2" s="16" t="s">
        <v>11</v>
      </c>
      <c r="F2" s="16"/>
      <c r="G2" s="15"/>
      <c r="H2" s="15"/>
      <c r="I2" s="15"/>
    </row>
    <row r="3" spans="2:9" ht="16.5" thickTop="1" thickBot="1" x14ac:dyDescent="0.3"/>
    <row r="4" spans="2:9" s="1" customFormat="1" ht="39.950000000000003" customHeight="1" thickBot="1" x14ac:dyDescent="0.3">
      <c r="B4" s="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8" t="s">
        <v>7</v>
      </c>
    </row>
    <row r="5" spans="2:9" s="3" customFormat="1" ht="24" customHeight="1" thickTop="1" x14ac:dyDescent="0.2">
      <c r="B5" s="6" t="s">
        <v>8</v>
      </c>
      <c r="C5" s="9">
        <v>14090579</v>
      </c>
      <c r="D5" s="9">
        <v>15287725</v>
      </c>
      <c r="E5" s="9">
        <v>24834608</v>
      </c>
      <c r="F5" s="9">
        <v>21734025</v>
      </c>
      <c r="G5" s="9">
        <v>24471576</v>
      </c>
      <c r="H5" s="9">
        <v>17968151</v>
      </c>
      <c r="I5" s="10">
        <v>16826810</v>
      </c>
    </row>
    <row r="6" spans="2:9" s="3" customFormat="1" ht="24" customHeight="1" x14ac:dyDescent="0.2">
      <c r="B6" s="4" t="s">
        <v>9</v>
      </c>
      <c r="C6" s="11">
        <v>13461905</v>
      </c>
      <c r="D6" s="11">
        <v>14646869</v>
      </c>
      <c r="E6" s="11">
        <v>24834608</v>
      </c>
      <c r="F6" s="11">
        <v>21734025</v>
      </c>
      <c r="G6" s="11">
        <v>24471576</v>
      </c>
      <c r="H6" s="11">
        <v>17968151</v>
      </c>
      <c r="I6" s="12">
        <v>16826810</v>
      </c>
    </row>
    <row r="7" spans="2:9" s="3" customFormat="1" ht="24" customHeight="1" thickBot="1" x14ac:dyDescent="0.25">
      <c r="B7" s="5" t="s">
        <v>10</v>
      </c>
      <c r="C7" s="13">
        <f>SUM(C5-C6)</f>
        <v>628674</v>
      </c>
      <c r="D7" s="13">
        <f t="shared" ref="D7:I7" si="0">SUM(D5-D6)</f>
        <v>640856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</row>
    <row r="10" spans="2:9" ht="15.75" thickBot="1" x14ac:dyDescent="0.3">
      <c r="B10" s="8"/>
      <c r="C10" s="15"/>
      <c r="D10" s="15"/>
      <c r="E10" s="16" t="s">
        <v>12</v>
      </c>
      <c r="F10" s="16"/>
      <c r="G10" s="15"/>
      <c r="H10" s="15"/>
      <c r="I10" s="15"/>
    </row>
    <row r="11" spans="2:9" ht="16.5" thickTop="1" thickBot="1" x14ac:dyDescent="0.3"/>
    <row r="12" spans="2:9" ht="36.75" thickBot="1" x14ac:dyDescent="0.3">
      <c r="B12" s="7" t="s">
        <v>0</v>
      </c>
      <c r="C12" s="17" t="s">
        <v>1</v>
      </c>
      <c r="D12" s="17" t="s">
        <v>2</v>
      </c>
      <c r="E12" s="17" t="s">
        <v>3</v>
      </c>
      <c r="F12" s="17" t="s">
        <v>4</v>
      </c>
      <c r="G12" s="17" t="s">
        <v>5</v>
      </c>
      <c r="H12" s="17" t="s">
        <v>6</v>
      </c>
      <c r="I12" s="18" t="s">
        <v>7</v>
      </c>
    </row>
    <row r="13" spans="2:9" ht="24" customHeight="1" thickTop="1" x14ac:dyDescent="0.25">
      <c r="B13" s="6" t="s">
        <v>8</v>
      </c>
      <c r="C13" s="9">
        <v>13404342</v>
      </c>
      <c r="D13" s="9">
        <v>13803078</v>
      </c>
      <c r="E13" s="9">
        <v>15150733</v>
      </c>
      <c r="F13" s="9">
        <v>16095296</v>
      </c>
      <c r="G13" s="9">
        <v>16061605</v>
      </c>
      <c r="H13" s="9">
        <v>16397130</v>
      </c>
      <c r="I13" s="10">
        <v>16815810</v>
      </c>
    </row>
    <row r="14" spans="2:9" ht="24" customHeight="1" x14ac:dyDescent="0.25">
      <c r="B14" s="4" t="s">
        <v>9</v>
      </c>
      <c r="C14" s="11">
        <v>11088071</v>
      </c>
      <c r="D14" s="11">
        <v>12071262</v>
      </c>
      <c r="E14" s="11">
        <v>13537985</v>
      </c>
      <c r="F14" s="11">
        <v>14819529</v>
      </c>
      <c r="G14" s="11">
        <v>16022951</v>
      </c>
      <c r="H14" s="11">
        <v>15247320</v>
      </c>
      <c r="I14" s="12">
        <v>15617034</v>
      </c>
    </row>
    <row r="15" spans="2:9" ht="24" customHeight="1" thickBot="1" x14ac:dyDescent="0.3">
      <c r="B15" s="5" t="s">
        <v>10</v>
      </c>
      <c r="C15" s="13">
        <f>SUM(C13-C14)</f>
        <v>2316271</v>
      </c>
      <c r="D15" s="13">
        <f t="shared" ref="D15:I15" si="1">SUM(D13-D14)</f>
        <v>1731816</v>
      </c>
      <c r="E15" s="13">
        <f t="shared" si="1"/>
        <v>1612748</v>
      </c>
      <c r="F15" s="13">
        <f t="shared" si="1"/>
        <v>1275767</v>
      </c>
      <c r="G15" s="13">
        <f t="shared" si="1"/>
        <v>38654</v>
      </c>
      <c r="H15" s="13">
        <f t="shared" si="1"/>
        <v>1149810</v>
      </c>
      <c r="I15" s="13">
        <f t="shared" si="1"/>
        <v>1198776</v>
      </c>
    </row>
    <row r="18" spans="2:9" ht="15.75" thickBot="1" x14ac:dyDescent="0.3">
      <c r="B18" s="8"/>
      <c r="C18" s="15"/>
      <c r="D18" s="15"/>
      <c r="E18" s="16" t="s">
        <v>13</v>
      </c>
      <c r="F18" s="16"/>
      <c r="G18" s="15"/>
      <c r="H18" s="15"/>
      <c r="I18" s="15"/>
    </row>
    <row r="19" spans="2:9" ht="16.5" thickTop="1" thickBot="1" x14ac:dyDescent="0.3"/>
    <row r="20" spans="2:9" ht="36.75" thickBot="1" x14ac:dyDescent="0.3">
      <c r="B20" s="7" t="s">
        <v>0</v>
      </c>
      <c r="C20" s="17" t="s">
        <v>1</v>
      </c>
      <c r="D20" s="17" t="s">
        <v>2</v>
      </c>
      <c r="E20" s="17" t="s">
        <v>3</v>
      </c>
      <c r="F20" s="17" t="s">
        <v>4</v>
      </c>
      <c r="G20" s="17" t="s">
        <v>5</v>
      </c>
      <c r="H20" s="17" t="s">
        <v>6</v>
      </c>
      <c r="I20" s="18" t="s">
        <v>7</v>
      </c>
    </row>
    <row r="21" spans="2:9" ht="24" customHeight="1" thickTop="1" x14ac:dyDescent="0.25">
      <c r="B21" s="6" t="s">
        <v>15</v>
      </c>
      <c r="C21" s="9">
        <v>409596</v>
      </c>
      <c r="D21" s="9">
        <v>199807</v>
      </c>
      <c r="E21" s="9">
        <v>4487658</v>
      </c>
      <c r="F21" s="9">
        <v>2103638</v>
      </c>
      <c r="G21" s="9">
        <v>2447754</v>
      </c>
      <c r="H21" s="9">
        <v>911000</v>
      </c>
      <c r="I21" s="10">
        <v>11000</v>
      </c>
    </row>
    <row r="22" spans="2:9" ht="24" customHeight="1" x14ac:dyDescent="0.25">
      <c r="B22" s="4" t="s">
        <v>16</v>
      </c>
      <c r="C22" s="11">
        <v>1216821</v>
      </c>
      <c r="D22" s="11">
        <v>2037216</v>
      </c>
      <c r="E22" s="11">
        <v>9683825</v>
      </c>
      <c r="F22" s="11">
        <v>5948544</v>
      </c>
      <c r="G22" s="11">
        <v>7295849</v>
      </c>
      <c r="H22" s="11">
        <v>1418055</v>
      </c>
      <c r="I22" s="12">
        <v>157000</v>
      </c>
    </row>
    <row r="23" spans="2:9" ht="24" customHeight="1" thickBot="1" x14ac:dyDescent="0.3">
      <c r="B23" s="5" t="s">
        <v>10</v>
      </c>
      <c r="C23" s="13">
        <f>SUM(C21-C22)</f>
        <v>-807225</v>
      </c>
      <c r="D23" s="13">
        <f t="shared" ref="D23:I23" si="2">SUM(D21-D22)</f>
        <v>-1837409</v>
      </c>
      <c r="E23" s="13">
        <f t="shared" si="2"/>
        <v>-5196167</v>
      </c>
      <c r="F23" s="13">
        <f t="shared" si="2"/>
        <v>-3844906</v>
      </c>
      <c r="G23" s="13">
        <f t="shared" si="2"/>
        <v>-4848095</v>
      </c>
      <c r="H23" s="13">
        <f t="shared" si="2"/>
        <v>-507055</v>
      </c>
      <c r="I23" s="13">
        <f t="shared" si="2"/>
        <v>-146000</v>
      </c>
    </row>
    <row r="26" spans="2:9" ht="15.75" thickBot="1" x14ac:dyDescent="0.3">
      <c r="B26" s="8"/>
      <c r="C26" s="15"/>
      <c r="D26" s="15"/>
      <c r="E26" s="16" t="s">
        <v>14</v>
      </c>
      <c r="F26" s="16"/>
      <c r="G26" s="15"/>
      <c r="H26" s="15"/>
      <c r="I26" s="15"/>
    </row>
    <row r="27" spans="2:9" ht="16.5" thickTop="1" thickBot="1" x14ac:dyDescent="0.3"/>
    <row r="28" spans="2:9" ht="36.75" thickBot="1" x14ac:dyDescent="0.3">
      <c r="B28" s="7" t="s">
        <v>0</v>
      </c>
      <c r="C28" s="17" t="s">
        <v>1</v>
      </c>
      <c r="D28" s="17" t="s">
        <v>2</v>
      </c>
      <c r="E28" s="17" t="s">
        <v>3</v>
      </c>
      <c r="F28" s="17" t="s">
        <v>4</v>
      </c>
      <c r="G28" s="17" t="s">
        <v>5</v>
      </c>
      <c r="H28" s="17" t="s">
        <v>6</v>
      </c>
      <c r="I28" s="18" t="s">
        <v>7</v>
      </c>
    </row>
    <row r="29" spans="2:9" ht="24" customHeight="1" thickTop="1" x14ac:dyDescent="0.25">
      <c r="B29" s="6" t="s">
        <v>17</v>
      </c>
      <c r="C29" s="9">
        <v>276641</v>
      </c>
      <c r="D29" s="9">
        <v>1284839</v>
      </c>
      <c r="E29" s="9">
        <v>5196217</v>
      </c>
      <c r="F29" s="9">
        <v>3535091</v>
      </c>
      <c r="G29" s="9">
        <v>5962217</v>
      </c>
      <c r="H29" s="9">
        <v>660021</v>
      </c>
      <c r="I29" s="10">
        <v>0</v>
      </c>
    </row>
    <row r="30" spans="2:9" ht="24" customHeight="1" x14ac:dyDescent="0.25">
      <c r="B30" s="4" t="s">
        <v>18</v>
      </c>
      <c r="C30" s="11">
        <v>1157013</v>
      </c>
      <c r="D30" s="11">
        <v>538392</v>
      </c>
      <c r="E30" s="11">
        <v>1612798</v>
      </c>
      <c r="F30" s="11">
        <v>965952</v>
      </c>
      <c r="G30" s="11">
        <v>1152776</v>
      </c>
      <c r="H30" s="11">
        <v>1302776</v>
      </c>
      <c r="I30" s="12">
        <v>1052776</v>
      </c>
    </row>
    <row r="31" spans="2:9" ht="24" customHeight="1" thickBot="1" x14ac:dyDescent="0.3">
      <c r="B31" s="5" t="s">
        <v>10</v>
      </c>
      <c r="C31" s="13">
        <f>SUM(C29-C30)</f>
        <v>-880372</v>
      </c>
      <c r="D31" s="13">
        <f t="shared" ref="D31:I31" si="3">SUM(D29-D30)</f>
        <v>746447</v>
      </c>
      <c r="E31" s="13">
        <f t="shared" si="3"/>
        <v>3583419</v>
      </c>
      <c r="F31" s="13">
        <f t="shared" si="3"/>
        <v>2569139</v>
      </c>
      <c r="G31" s="13">
        <f t="shared" si="3"/>
        <v>4809441</v>
      </c>
      <c r="H31" s="13">
        <f t="shared" si="3"/>
        <v>-642755</v>
      </c>
      <c r="I31" s="13">
        <f t="shared" si="3"/>
        <v>-1052776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C91D-DA78-4122-AFF2-FA055AB44CCF}">
  <dimension ref="B3:E136"/>
  <sheetViews>
    <sheetView topLeftCell="A36" workbookViewId="0">
      <selection activeCell="H44" sqref="H44"/>
    </sheetView>
  </sheetViews>
  <sheetFormatPr defaultRowHeight="15" x14ac:dyDescent="0.25"/>
  <cols>
    <col min="2" max="5" width="20.7109375" customWidth="1"/>
  </cols>
  <sheetData>
    <row r="3" spans="2:5" ht="41.45" customHeight="1" thickBot="1" x14ac:dyDescent="0.3"/>
    <row r="4" spans="2:5" ht="24" customHeight="1" thickBot="1" x14ac:dyDescent="0.3">
      <c r="B4" s="19" t="s">
        <v>19</v>
      </c>
      <c r="C4" s="30" t="s">
        <v>25</v>
      </c>
      <c r="D4" s="20" t="s">
        <v>5</v>
      </c>
      <c r="E4" s="21" t="s">
        <v>20</v>
      </c>
    </row>
    <row r="5" spans="2:5" ht="24" customHeight="1" thickTop="1" x14ac:dyDescent="0.25">
      <c r="B5" s="22" t="s">
        <v>26</v>
      </c>
      <c r="C5" s="29">
        <v>16095296</v>
      </c>
      <c r="D5" s="9">
        <v>16061605</v>
      </c>
      <c r="E5" s="23">
        <v>0.21</v>
      </c>
    </row>
    <row r="6" spans="2:5" ht="24" customHeight="1" x14ac:dyDescent="0.25">
      <c r="B6" s="24" t="s">
        <v>22</v>
      </c>
      <c r="C6" s="9">
        <v>2103638</v>
      </c>
      <c r="D6" s="9">
        <v>2447754</v>
      </c>
      <c r="E6" s="25">
        <v>16.36</v>
      </c>
    </row>
    <row r="7" spans="2:5" ht="24" customHeight="1" x14ac:dyDescent="0.25">
      <c r="B7" s="24" t="s">
        <v>14</v>
      </c>
      <c r="C7" s="9">
        <v>3535091</v>
      </c>
      <c r="D7" s="9">
        <v>5962217</v>
      </c>
      <c r="E7" s="25">
        <v>68.66</v>
      </c>
    </row>
    <row r="8" spans="2:5" ht="24" customHeight="1" thickBot="1" x14ac:dyDescent="0.3">
      <c r="B8" s="26" t="s">
        <v>23</v>
      </c>
      <c r="C8" s="28">
        <f>SUM(C5:C7)</f>
        <v>21734025</v>
      </c>
      <c r="D8" s="28">
        <f>SUM(D5:D7)</f>
        <v>24471576</v>
      </c>
      <c r="E8" s="27">
        <v>12.6</v>
      </c>
    </row>
    <row r="9" spans="2:5" ht="24" customHeight="1" x14ac:dyDescent="0.25"/>
    <row r="10" spans="2:5" ht="24" customHeight="1" thickBot="1" x14ac:dyDescent="0.3"/>
    <row r="11" spans="2:5" ht="24" customHeight="1" thickBot="1" x14ac:dyDescent="0.3">
      <c r="B11" s="19" t="s">
        <v>19</v>
      </c>
      <c r="C11" s="30" t="s">
        <v>25</v>
      </c>
      <c r="D11" s="20" t="s">
        <v>5</v>
      </c>
      <c r="E11" s="21" t="s">
        <v>20</v>
      </c>
    </row>
    <row r="12" spans="2:5" ht="24" customHeight="1" thickTop="1" x14ac:dyDescent="0.25">
      <c r="B12" s="22" t="s">
        <v>21</v>
      </c>
      <c r="C12" s="29">
        <v>16095296</v>
      </c>
      <c r="D12" s="9">
        <v>16061605</v>
      </c>
      <c r="E12" s="23">
        <v>0.21</v>
      </c>
    </row>
    <row r="13" spans="2:5" ht="24" customHeight="1" thickBot="1" x14ac:dyDescent="0.3">
      <c r="B13" s="31"/>
      <c r="C13" s="32"/>
      <c r="D13" s="33"/>
      <c r="E13" s="31"/>
    </row>
    <row r="14" spans="2:5" ht="24" customHeight="1" thickBot="1" x14ac:dyDescent="0.3">
      <c r="B14" s="19" t="s">
        <v>19</v>
      </c>
      <c r="C14" s="30" t="s">
        <v>25</v>
      </c>
      <c r="D14" s="20" t="s">
        <v>5</v>
      </c>
      <c r="E14" s="21" t="s">
        <v>20</v>
      </c>
    </row>
    <row r="15" spans="2:5" ht="24" customHeight="1" thickTop="1" x14ac:dyDescent="0.25">
      <c r="B15" s="24" t="s">
        <v>22</v>
      </c>
      <c r="C15" s="9">
        <v>2103638</v>
      </c>
      <c r="D15" s="9">
        <v>2447754</v>
      </c>
      <c r="E15" s="25">
        <v>16.36</v>
      </c>
    </row>
    <row r="16" spans="2:5" ht="24" customHeight="1" thickBot="1" x14ac:dyDescent="0.3">
      <c r="B16" s="31"/>
      <c r="C16" s="32"/>
      <c r="D16" s="33"/>
      <c r="E16" s="31"/>
    </row>
    <row r="17" spans="2:5" ht="24" customHeight="1" thickBot="1" x14ac:dyDescent="0.3">
      <c r="B17" s="19" t="s">
        <v>19</v>
      </c>
      <c r="C17" s="30" t="s">
        <v>25</v>
      </c>
      <c r="D17" s="20" t="s">
        <v>5</v>
      </c>
      <c r="E17" s="21" t="s">
        <v>20</v>
      </c>
    </row>
    <row r="18" spans="2:5" ht="24" customHeight="1" thickTop="1" x14ac:dyDescent="0.25">
      <c r="B18" s="24" t="s">
        <v>14</v>
      </c>
      <c r="C18" s="9">
        <v>3535091</v>
      </c>
      <c r="D18" s="9">
        <v>5962217</v>
      </c>
      <c r="E18" s="25">
        <v>68.66</v>
      </c>
    </row>
    <row r="19" spans="2:5" ht="24" customHeight="1" x14ac:dyDescent="0.25">
      <c r="B19" s="31"/>
      <c r="C19" s="32"/>
      <c r="D19" s="33"/>
      <c r="E19" s="31"/>
    </row>
    <row r="20" spans="2:5" ht="24" customHeight="1" x14ac:dyDescent="0.25">
      <c r="B20" s="31"/>
      <c r="C20" s="32"/>
      <c r="D20" s="33"/>
      <c r="E20" s="31"/>
    </row>
    <row r="21" spans="2:5" ht="24" customHeight="1" x14ac:dyDescent="0.25">
      <c r="B21" s="31"/>
      <c r="C21" s="32"/>
      <c r="D21" s="33"/>
      <c r="E21" s="31"/>
    </row>
    <row r="22" spans="2:5" ht="24" customHeight="1" x14ac:dyDescent="0.25">
      <c r="B22" s="31"/>
      <c r="C22" s="32"/>
      <c r="D22" s="33"/>
      <c r="E22" s="31"/>
    </row>
    <row r="23" spans="2:5" ht="24" customHeight="1" x14ac:dyDescent="0.25">
      <c r="B23" s="31"/>
      <c r="C23" s="32"/>
      <c r="D23" s="33"/>
      <c r="E23" s="31"/>
    </row>
    <row r="24" spans="2:5" ht="24" customHeight="1" thickBot="1" x14ac:dyDescent="0.3"/>
    <row r="25" spans="2:5" ht="24" customHeight="1" thickBot="1" x14ac:dyDescent="0.3">
      <c r="B25" s="19" t="s">
        <v>24</v>
      </c>
      <c r="C25" s="30" t="s">
        <v>25</v>
      </c>
      <c r="D25" s="20" t="s">
        <v>5</v>
      </c>
      <c r="E25" s="21" t="s">
        <v>20</v>
      </c>
    </row>
    <row r="26" spans="2:5" ht="24" customHeight="1" thickTop="1" x14ac:dyDescent="0.25">
      <c r="B26" s="22" t="s">
        <v>21</v>
      </c>
      <c r="C26" s="9">
        <v>14819529</v>
      </c>
      <c r="D26" s="9">
        <v>16022951</v>
      </c>
      <c r="E26" s="23">
        <v>8.1199999999999992</v>
      </c>
    </row>
    <row r="27" spans="2:5" ht="24" customHeight="1" x14ac:dyDescent="0.25">
      <c r="B27" s="24" t="s">
        <v>22</v>
      </c>
      <c r="C27" s="9">
        <v>5948544</v>
      </c>
      <c r="D27" s="9">
        <v>7295849</v>
      </c>
      <c r="E27" s="25">
        <v>22.64</v>
      </c>
    </row>
    <row r="28" spans="2:5" ht="24" customHeight="1" x14ac:dyDescent="0.25">
      <c r="B28" s="24" t="s">
        <v>14</v>
      </c>
      <c r="C28" s="9">
        <v>965952</v>
      </c>
      <c r="D28" s="9">
        <v>1152776</v>
      </c>
      <c r="E28" s="25">
        <v>19.34</v>
      </c>
    </row>
    <row r="29" spans="2:5" ht="24" customHeight="1" thickBot="1" x14ac:dyDescent="0.3">
      <c r="B29" s="26" t="s">
        <v>23</v>
      </c>
      <c r="C29" s="28">
        <f>SUM(C26:C28)</f>
        <v>21734025</v>
      </c>
      <c r="D29" s="28">
        <f>SUM(D26:D28)</f>
        <v>24471576</v>
      </c>
      <c r="E29" s="27">
        <v>11.19</v>
      </c>
    </row>
    <row r="30" spans="2:5" ht="24" customHeight="1" x14ac:dyDescent="0.25"/>
    <row r="31" spans="2:5" ht="24" customHeight="1" x14ac:dyDescent="0.25"/>
    <row r="32" spans="2:5" ht="24" customHeight="1" thickBot="1" x14ac:dyDescent="0.3"/>
    <row r="33" spans="2:5" ht="24" customHeight="1" thickBot="1" x14ac:dyDescent="0.3">
      <c r="B33" s="19" t="s">
        <v>24</v>
      </c>
      <c r="C33" s="30" t="s">
        <v>25</v>
      </c>
      <c r="D33" s="20" t="s">
        <v>5</v>
      </c>
      <c r="E33" s="21" t="s">
        <v>20</v>
      </c>
    </row>
    <row r="34" spans="2:5" ht="24" customHeight="1" thickTop="1" x14ac:dyDescent="0.25">
      <c r="B34" s="22" t="s">
        <v>29</v>
      </c>
      <c r="C34" s="9">
        <v>14819529</v>
      </c>
      <c r="D34" s="9">
        <v>16022951</v>
      </c>
      <c r="E34" s="23">
        <v>8.1199999999999992</v>
      </c>
    </row>
    <row r="35" spans="2:5" ht="24" customHeight="1" thickBot="1" x14ac:dyDescent="0.3"/>
    <row r="36" spans="2:5" ht="24" customHeight="1" thickBot="1" x14ac:dyDescent="0.3">
      <c r="B36" s="19" t="s">
        <v>24</v>
      </c>
      <c r="C36" s="30" t="s">
        <v>25</v>
      </c>
      <c r="D36" s="20" t="s">
        <v>5</v>
      </c>
      <c r="E36" s="21" t="s">
        <v>20</v>
      </c>
    </row>
    <row r="37" spans="2:5" ht="24" customHeight="1" thickTop="1" x14ac:dyDescent="0.25">
      <c r="B37" s="24" t="s">
        <v>28</v>
      </c>
      <c r="C37" s="9">
        <v>5948544</v>
      </c>
      <c r="D37" s="9">
        <v>7295849</v>
      </c>
      <c r="E37" s="25">
        <v>22.64</v>
      </c>
    </row>
    <row r="38" spans="2:5" ht="24" customHeight="1" thickBot="1" x14ac:dyDescent="0.3"/>
    <row r="39" spans="2:5" ht="26.25" thickBot="1" x14ac:dyDescent="0.3">
      <c r="B39" s="19" t="s">
        <v>24</v>
      </c>
      <c r="C39" s="30" t="s">
        <v>25</v>
      </c>
      <c r="D39" s="20" t="s">
        <v>5</v>
      </c>
      <c r="E39" s="21" t="s">
        <v>20</v>
      </c>
    </row>
    <row r="40" spans="2:5" ht="24" customHeight="1" thickTop="1" x14ac:dyDescent="0.25">
      <c r="B40" s="24" t="s">
        <v>27</v>
      </c>
      <c r="C40" s="9">
        <v>965952</v>
      </c>
      <c r="D40" s="9">
        <v>1152776</v>
      </c>
      <c r="E40" s="25">
        <v>19.34</v>
      </c>
    </row>
    <row r="41" spans="2:5" ht="24" customHeight="1" x14ac:dyDescent="0.25"/>
    <row r="42" spans="2:5" ht="24" customHeight="1" x14ac:dyDescent="0.25"/>
    <row r="43" spans="2:5" ht="24" customHeight="1" thickBot="1" x14ac:dyDescent="0.3"/>
    <row r="44" spans="2:5" ht="26.25" thickBot="1" x14ac:dyDescent="0.3">
      <c r="B44" s="19" t="s">
        <v>24</v>
      </c>
      <c r="C44" s="30" t="s">
        <v>25</v>
      </c>
      <c r="D44" s="20" t="s">
        <v>5</v>
      </c>
      <c r="E44" s="21" t="s">
        <v>20</v>
      </c>
    </row>
    <row r="45" spans="2:5" ht="24" customHeight="1" thickTop="1" x14ac:dyDescent="0.25">
      <c r="B45" s="34" t="s">
        <v>30</v>
      </c>
      <c r="C45" s="34">
        <v>6800</v>
      </c>
      <c r="D45" s="34">
        <v>75000</v>
      </c>
      <c r="E45" s="36">
        <v>1102.94</v>
      </c>
    </row>
    <row r="46" spans="2:5" ht="24" customHeight="1" x14ac:dyDescent="0.25">
      <c r="B46" s="35" t="s">
        <v>31</v>
      </c>
      <c r="C46" s="35">
        <v>42996</v>
      </c>
      <c r="D46" s="35">
        <v>77528</v>
      </c>
      <c r="E46" s="37">
        <v>180.31</v>
      </c>
    </row>
    <row r="47" spans="2:5" ht="24" customHeight="1" x14ac:dyDescent="0.25">
      <c r="B47" s="35" t="s">
        <v>32</v>
      </c>
      <c r="C47" s="35">
        <v>4000</v>
      </c>
      <c r="D47" s="35">
        <v>34500</v>
      </c>
      <c r="E47" s="37">
        <v>862.5</v>
      </c>
    </row>
    <row r="48" spans="2:5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36EE-F369-45E2-9FF1-6EF6C46F5338}">
  <dimension ref="B2:D14"/>
  <sheetViews>
    <sheetView tabSelected="1" workbookViewId="0">
      <selection activeCell="B2" sqref="B2"/>
    </sheetView>
  </sheetViews>
  <sheetFormatPr defaultRowHeight="15" x14ac:dyDescent="0.25"/>
  <cols>
    <col min="2" max="3" width="25.7109375" customWidth="1"/>
    <col min="4" max="4" width="25.7109375" style="43" customWidth="1"/>
  </cols>
  <sheetData>
    <row r="2" spans="2:4" ht="15.75" thickBot="1" x14ac:dyDescent="0.3">
      <c r="B2" s="38"/>
      <c r="C2" s="38" t="s">
        <v>36</v>
      </c>
      <c r="D2" s="44"/>
    </row>
    <row r="3" spans="2:4" ht="25.15" customHeight="1" x14ac:dyDescent="0.25">
      <c r="B3" s="55" t="s">
        <v>12</v>
      </c>
      <c r="C3" s="39" t="s">
        <v>34</v>
      </c>
      <c r="D3" s="45">
        <v>16061605</v>
      </c>
    </row>
    <row r="4" spans="2:4" ht="25.15" customHeight="1" x14ac:dyDescent="0.25">
      <c r="B4" s="40"/>
      <c r="C4" s="41" t="s">
        <v>35</v>
      </c>
      <c r="D4" s="42">
        <v>16022951</v>
      </c>
    </row>
    <row r="5" spans="2:4" ht="25.15" customHeight="1" thickBot="1" x14ac:dyDescent="0.3">
      <c r="B5" s="40"/>
      <c r="C5" s="56" t="s">
        <v>38</v>
      </c>
      <c r="D5" s="57">
        <f>SUM(D3-D4)</f>
        <v>38654</v>
      </c>
    </row>
    <row r="6" spans="2:4" ht="25.15" customHeight="1" x14ac:dyDescent="0.25">
      <c r="B6" s="50" t="s">
        <v>13</v>
      </c>
      <c r="C6" s="39" t="s">
        <v>34</v>
      </c>
      <c r="D6" s="42">
        <v>2447754</v>
      </c>
    </row>
    <row r="7" spans="2:4" ht="25.15" customHeight="1" x14ac:dyDescent="0.25">
      <c r="B7" s="40"/>
      <c r="C7" s="41" t="s">
        <v>35</v>
      </c>
      <c r="D7" s="42">
        <v>7295849</v>
      </c>
    </row>
    <row r="8" spans="2:4" ht="25.15" customHeight="1" thickBot="1" x14ac:dyDescent="0.3">
      <c r="B8" s="40"/>
      <c r="C8" s="48" t="s">
        <v>39</v>
      </c>
      <c r="D8" s="49">
        <f>SUM(D6-D7)</f>
        <v>-4848095</v>
      </c>
    </row>
    <row r="9" spans="2:4" ht="25.15" customHeight="1" x14ac:dyDescent="0.25">
      <c r="B9" s="51" t="s">
        <v>37</v>
      </c>
      <c r="C9" s="39" t="s">
        <v>34</v>
      </c>
      <c r="D9" s="42">
        <v>5962217</v>
      </c>
    </row>
    <row r="10" spans="2:4" ht="25.15" customHeight="1" x14ac:dyDescent="0.25">
      <c r="B10" s="40"/>
      <c r="C10" s="41" t="s">
        <v>35</v>
      </c>
      <c r="D10" s="42">
        <v>1152776</v>
      </c>
    </row>
    <row r="11" spans="2:4" ht="25.15" customHeight="1" thickBot="1" x14ac:dyDescent="0.3">
      <c r="B11" s="40"/>
      <c r="C11" s="52" t="s">
        <v>38</v>
      </c>
      <c r="D11" s="53">
        <f>SUM(D9-D10)</f>
        <v>4809441</v>
      </c>
    </row>
    <row r="12" spans="2:4" ht="25.15" customHeight="1" x14ac:dyDescent="0.25">
      <c r="B12" s="54" t="s">
        <v>33</v>
      </c>
      <c r="C12" s="39" t="s">
        <v>34</v>
      </c>
      <c r="D12" s="42">
        <f>SUM(D3+D6+D9)</f>
        <v>24471576</v>
      </c>
    </row>
    <row r="13" spans="2:4" ht="25.15" customHeight="1" x14ac:dyDescent="0.25">
      <c r="B13" s="40"/>
      <c r="C13" s="41" t="s">
        <v>35</v>
      </c>
      <c r="D13" s="42">
        <f>SUM(D4+D7+D10)</f>
        <v>24471576</v>
      </c>
    </row>
    <row r="14" spans="2:4" ht="25.15" customHeight="1" x14ac:dyDescent="0.25">
      <c r="B14" s="40"/>
      <c r="C14" s="46" t="s">
        <v>40</v>
      </c>
      <c r="D14" s="4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Vanerková, Ing.</dc:creator>
  <cp:lastModifiedBy>Ingrid Vanerková, Ing.</cp:lastModifiedBy>
  <cp:lastPrinted>2023-01-05T12:40:39Z</cp:lastPrinted>
  <dcterms:created xsi:type="dcterms:W3CDTF">2023-01-05T12:30:30Z</dcterms:created>
  <dcterms:modified xsi:type="dcterms:W3CDTF">2023-01-09T06:06:45Z</dcterms:modified>
</cp:coreProperties>
</file>